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8" i="1" l="1"/>
  <c r="C48" i="1"/>
  <c r="D52" i="2" l="1"/>
  <c r="D51" i="2"/>
  <c r="D50" i="2"/>
  <c r="D49" i="2"/>
  <c r="D48" i="2"/>
  <c r="D47" i="2"/>
  <c r="D46" i="2"/>
  <c r="D45" i="2"/>
  <c r="D44" i="2"/>
  <c r="C44" i="2"/>
  <c r="D43" i="2"/>
  <c r="D42" i="2"/>
  <c r="D41" i="2"/>
  <c r="D40" i="2"/>
  <c r="D39" i="2"/>
  <c r="D38" i="2"/>
  <c r="D37" i="2"/>
  <c r="D36" i="2"/>
  <c r="D35" i="2"/>
  <c r="C35" i="2"/>
  <c r="D33" i="2"/>
  <c r="D32" i="2" s="1"/>
  <c r="D30" i="2"/>
  <c r="D29" i="2" s="1"/>
  <c r="D27" i="2"/>
  <c r="D26" i="2" s="1"/>
  <c r="D25" i="2"/>
  <c r="D24" i="2"/>
  <c r="D23" i="2"/>
  <c r="D22" i="2"/>
  <c r="D21" i="2"/>
  <c r="D20" i="2"/>
  <c r="D19" i="2"/>
  <c r="D18" i="2" s="1"/>
  <c r="C18" i="2"/>
  <c r="D17" i="2"/>
  <c r="D16" i="2"/>
  <c r="D15" i="2"/>
  <c r="D14" i="2"/>
  <c r="D13" i="2" s="1"/>
  <c r="C13" i="2"/>
  <c r="D12" i="2"/>
  <c r="D11" i="2"/>
  <c r="D10" i="2"/>
  <c r="D9" i="2"/>
  <c r="D8" i="2" s="1"/>
  <c r="D53" i="2" s="1"/>
  <c r="C8" i="2"/>
  <c r="C53" i="2" s="1"/>
  <c r="D41" i="1"/>
  <c r="D42" i="1"/>
  <c r="D43" i="1"/>
  <c r="D44" i="1"/>
  <c r="D45" i="1"/>
  <c r="D46" i="1"/>
  <c r="D47" i="1"/>
  <c r="D32" i="1"/>
  <c r="D33" i="1"/>
  <c r="D34" i="1"/>
  <c r="D35" i="1"/>
  <c r="D36" i="1"/>
  <c r="D37" i="1"/>
  <c r="D38" i="1"/>
  <c r="D20" i="1"/>
  <c r="D21" i="1"/>
  <c r="D22" i="1"/>
  <c r="D23" i="1"/>
  <c r="D24" i="1"/>
  <c r="D25" i="1"/>
  <c r="D15" i="1"/>
  <c r="D16" i="1"/>
  <c r="D17" i="1"/>
  <c r="D10" i="1"/>
  <c r="D11" i="1"/>
  <c r="D12" i="1"/>
  <c r="D14" i="1" l="1"/>
  <c r="D13" i="1"/>
  <c r="C13" i="1"/>
  <c r="C8" i="1"/>
  <c r="C39" i="1"/>
  <c r="D40" i="1"/>
  <c r="D31" i="1"/>
  <c r="C30" i="1"/>
  <c r="D28" i="1"/>
  <c r="D27" i="1" s="1"/>
  <c r="D19" i="1"/>
  <c r="C18" i="1"/>
  <c r="D39" i="1" l="1"/>
  <c r="D30" i="1"/>
  <c r="D18" i="1"/>
  <c r="D9" i="1" l="1"/>
  <c r="D8" i="1" l="1"/>
</calcChain>
</file>

<file path=xl/sharedStrings.xml><?xml version="1.0" encoding="utf-8"?>
<sst xmlns="http://schemas.openxmlformats.org/spreadsheetml/2006/main" count="48" uniqueCount="27">
  <si>
    <t>Участки</t>
  </si>
  <si>
    <t>Материальная характеристика тепловых сетей , м2</t>
  </si>
  <si>
    <t>в том числе по участкам :</t>
  </si>
  <si>
    <t>по участкам:</t>
  </si>
  <si>
    <t>Материальная характеристика тепловых сетей (вид теплоносителя- вода)</t>
  </si>
  <si>
    <t>по МП "Линдовский ККП и Б"</t>
  </si>
  <si>
    <t>Директор МП "Линдовский ККП и Б"</t>
  </si>
  <si>
    <t>Л.А.Данилова</t>
  </si>
  <si>
    <t>Исполнитель:экономист Забаранкина Т.А    тел 8(83159)41174</t>
  </si>
  <si>
    <t xml:space="preserve">Итого протяженность  тепловых сетей  в двухтрубном исполнении по предприятию:  12355 м </t>
  </si>
  <si>
    <t>Длина тепл. сетей ,м</t>
  </si>
  <si>
    <t xml:space="preserve"> с.Спасское,ул.Центральная,д.2а,протяженность в двухтрубном исполнении 1700 м</t>
  </si>
  <si>
    <t xml:space="preserve"> с.Линда,ул.Дзержинского, д.40,протяженность в двухтрубном исполнении125 м</t>
  </si>
  <si>
    <t>с.Линда,ул.Садовая, д.1г, протяженность в двухтрубном исполнении 3400 м</t>
  </si>
  <si>
    <t xml:space="preserve"> с.Линда,ул.Школьная, д.28а, протяженность в двухтрубном исполнении 5711 м</t>
  </si>
  <si>
    <t xml:space="preserve">Диаметр тепл. сетей, мм </t>
  </si>
  <si>
    <t>п "Сормовский Пролетарий,ул.Садовая, д.16а, протяженность в двухтрубном исполнении 920 м</t>
  </si>
  <si>
    <t xml:space="preserve"> п.  "Сормовский Пролетарий,ул.Центральная,д.19в, протяженность в двухтрубном исполнении 255 м</t>
  </si>
  <si>
    <t>п "Сормовский Пролетарий,ул.Садовая, протяженность в двухтрубном исполнении 920 м</t>
  </si>
  <si>
    <t xml:space="preserve"> п.  "Сормовский Пролетарий,ул.Центральная, протяженность в двухтрубном исполнении 255 м</t>
  </si>
  <si>
    <t xml:space="preserve"> с.Спасское,ул.Центральная,протяженность в двухтрубном исполнении 1700 м</t>
  </si>
  <si>
    <t xml:space="preserve"> с.Линда,ул.Дзержинского, протяженность в двухтрубном исполнении125 м</t>
  </si>
  <si>
    <t>с.Линда,ул.Садовая,  протяженность в двухтрубном исполнении 3400 м</t>
  </si>
  <si>
    <t xml:space="preserve"> с.Линда,ул.Школьная,  протяженность в двухтрубном исполнении 5711 м</t>
  </si>
  <si>
    <r>
      <t xml:space="preserve">с.Чистое Поле ,протяженность в двухтрубном исполнении 157 м </t>
    </r>
    <r>
      <rPr>
        <u/>
        <sz val="12"/>
        <rFont val="Times New Roman"/>
        <family val="1"/>
        <charset val="204"/>
      </rPr>
      <t>(тепловые сети включены в балансовую стоимость котельной)</t>
    </r>
  </si>
  <si>
    <r>
      <t>с.Чистое Поле , протяженность в двухтрубном исполнении 87 м</t>
    </r>
    <r>
      <rPr>
        <u/>
        <sz val="12"/>
        <rFont val="Times New Roman"/>
        <family val="1"/>
        <charset val="204"/>
      </rPr>
      <t xml:space="preserve"> (тепловые сети включены в балансовую стоимость котельной)</t>
    </r>
  </si>
  <si>
    <t xml:space="preserve">Итого протяженность  тепловых сетей  в двухтрубном исполнении по предприятию:  12111 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</si>
</sst>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tabSelected="1" topLeftCell="A35" workbookViewId="0">
      <selection activeCell="A49" sqref="A49"/>
    </sheetView>
  </sheetViews>
  <sheetFormatPr defaultRowHeight="15" x14ac:dyDescent="0.25"/>
  <cols>
    <col min="1" max="1" width="27.140625" customWidth="1"/>
    <col min="2" max="2" width="16.85546875" customWidth="1"/>
    <col min="3" max="3" width="14.28515625" customWidth="1"/>
    <col min="4" max="4" width="17.7109375" customWidth="1"/>
  </cols>
  <sheetData>
    <row r="2" spans="1:4" x14ac:dyDescent="0.25">
      <c r="A2" s="2"/>
      <c r="B2" s="2"/>
      <c r="C2" s="2"/>
      <c r="D2" s="2"/>
    </row>
    <row r="3" spans="1:4" x14ac:dyDescent="0.25">
      <c r="A3" s="9" t="s">
        <v>4</v>
      </c>
      <c r="B3" s="9"/>
      <c r="C3" s="9"/>
      <c r="D3" s="9"/>
    </row>
    <row r="4" spans="1:4" x14ac:dyDescent="0.25">
      <c r="A4" s="2"/>
      <c r="B4" s="2"/>
      <c r="C4" s="2"/>
      <c r="D4" s="2"/>
    </row>
    <row r="5" spans="1:4" x14ac:dyDescent="0.25">
      <c r="A5" s="9" t="s">
        <v>5</v>
      </c>
      <c r="B5" s="9"/>
      <c r="C5" s="9"/>
      <c r="D5" s="9"/>
    </row>
    <row r="6" spans="1:4" x14ac:dyDescent="0.25">
      <c r="A6" s="2"/>
      <c r="B6" s="2"/>
      <c r="C6" s="2"/>
      <c r="D6" s="2"/>
    </row>
    <row r="7" spans="1:4" ht="60" x14ac:dyDescent="0.25">
      <c r="A7" s="3" t="s">
        <v>0</v>
      </c>
      <c r="B7" s="4" t="s">
        <v>15</v>
      </c>
      <c r="C7" s="4" t="s">
        <v>10</v>
      </c>
      <c r="D7" s="4" t="s">
        <v>1</v>
      </c>
    </row>
    <row r="8" spans="1:4" ht="81" customHeight="1" x14ac:dyDescent="0.25">
      <c r="A8" s="1" t="s">
        <v>16</v>
      </c>
      <c r="B8" s="5"/>
      <c r="C8" s="5">
        <f>SUM(C9:C12)</f>
        <v>920</v>
      </c>
      <c r="D8" s="5">
        <f>SUM(D9:D12)</f>
        <v>88.286000000000001</v>
      </c>
    </row>
    <row r="9" spans="1:4" x14ac:dyDescent="0.25">
      <c r="A9" s="5" t="s">
        <v>2</v>
      </c>
      <c r="B9" s="6">
        <v>5.7000000000000002E-2</v>
      </c>
      <c r="C9" s="5">
        <v>78</v>
      </c>
      <c r="D9" s="5">
        <f>B9*C9</f>
        <v>4.4459999999999997</v>
      </c>
    </row>
    <row r="10" spans="1:4" x14ac:dyDescent="0.25">
      <c r="A10" s="5"/>
      <c r="B10" s="6">
        <v>0.08</v>
      </c>
      <c r="C10" s="5">
        <v>313</v>
      </c>
      <c r="D10" s="5">
        <f t="shared" ref="D10:D12" si="0">B10*C10</f>
        <v>25.04</v>
      </c>
    </row>
    <row r="11" spans="1:4" x14ac:dyDescent="0.25">
      <c r="A11" s="5"/>
      <c r="B11" s="6">
        <v>0.1</v>
      </c>
      <c r="C11" s="5">
        <v>411</v>
      </c>
      <c r="D11" s="5">
        <f t="shared" si="0"/>
        <v>41.1</v>
      </c>
    </row>
    <row r="12" spans="1:4" x14ac:dyDescent="0.25">
      <c r="A12" s="5"/>
      <c r="B12" s="6">
        <v>0.15</v>
      </c>
      <c r="C12" s="5">
        <v>118</v>
      </c>
      <c r="D12" s="5">
        <f t="shared" si="0"/>
        <v>17.7</v>
      </c>
    </row>
    <row r="13" spans="1:4" ht="78.75" x14ac:dyDescent="0.25">
      <c r="A13" s="1" t="s">
        <v>17</v>
      </c>
      <c r="B13" s="5"/>
      <c r="C13" s="5">
        <f>SUM(C14:C17)</f>
        <v>255</v>
      </c>
      <c r="D13" s="5">
        <f>SUM(D14:D17)</f>
        <v>24.414000000000001</v>
      </c>
    </row>
    <row r="14" spans="1:4" x14ac:dyDescent="0.25">
      <c r="A14" s="5" t="s">
        <v>3</v>
      </c>
      <c r="B14" s="6">
        <v>5.7000000000000002E-2</v>
      </c>
      <c r="C14" s="5">
        <v>22</v>
      </c>
      <c r="D14" s="5">
        <f>B14*C14</f>
        <v>1.254</v>
      </c>
    </row>
    <row r="15" spans="1:4" ht="15.75" x14ac:dyDescent="0.25">
      <c r="A15" s="1"/>
      <c r="B15" s="6">
        <v>0.08</v>
      </c>
      <c r="C15" s="5">
        <v>87</v>
      </c>
      <c r="D15" s="5">
        <f t="shared" ref="D15:D17" si="1">B15*C15</f>
        <v>6.96</v>
      </c>
    </row>
    <row r="16" spans="1:4" x14ac:dyDescent="0.25">
      <c r="A16" s="5"/>
      <c r="B16" s="6">
        <v>0.1</v>
      </c>
      <c r="C16" s="5">
        <v>114</v>
      </c>
      <c r="D16" s="5">
        <f t="shared" si="1"/>
        <v>11.4</v>
      </c>
    </row>
    <row r="17" spans="1:4" x14ac:dyDescent="0.25">
      <c r="A17" s="5"/>
      <c r="B17" s="6">
        <v>0.15</v>
      </c>
      <c r="C17" s="5">
        <v>32</v>
      </c>
      <c r="D17" s="5">
        <f t="shared" si="1"/>
        <v>4.8</v>
      </c>
    </row>
    <row r="18" spans="1:4" ht="75" customHeight="1" x14ac:dyDescent="0.25">
      <c r="A18" s="1" t="s">
        <v>11</v>
      </c>
      <c r="B18" s="5"/>
      <c r="C18" s="5">
        <f>SUM(C19:C25)</f>
        <v>1700</v>
      </c>
      <c r="D18" s="5">
        <f>SUM(D19:D25)</f>
        <v>131.37700000000001</v>
      </c>
    </row>
    <row r="19" spans="1:4" x14ac:dyDescent="0.25">
      <c r="A19" s="5" t="s">
        <v>2</v>
      </c>
      <c r="B19" s="5">
        <v>3.2000000000000001E-2</v>
      </c>
      <c r="C19" s="5">
        <v>220</v>
      </c>
      <c r="D19" s="5">
        <f>B19*C19</f>
        <v>7.04</v>
      </c>
    </row>
    <row r="20" spans="1:4" x14ac:dyDescent="0.25">
      <c r="A20" s="5"/>
      <c r="B20" s="6">
        <v>0.04</v>
      </c>
      <c r="C20" s="5">
        <v>60</v>
      </c>
      <c r="D20" s="5">
        <f t="shared" ref="D20:D25" si="2">B20*C20</f>
        <v>2.4</v>
      </c>
    </row>
    <row r="21" spans="1:4" x14ac:dyDescent="0.25">
      <c r="A21" s="5"/>
      <c r="B21" s="5">
        <v>5.7000000000000002E-2</v>
      </c>
      <c r="C21" s="5">
        <v>194</v>
      </c>
      <c r="D21" s="5">
        <f t="shared" si="2"/>
        <v>11.058</v>
      </c>
    </row>
    <row r="22" spans="1:4" x14ac:dyDescent="0.25">
      <c r="A22" s="5"/>
      <c r="B22" s="5">
        <v>7.5999999999999998E-2</v>
      </c>
      <c r="C22" s="5">
        <v>432</v>
      </c>
      <c r="D22" s="5">
        <f t="shared" si="2"/>
        <v>32.832000000000001</v>
      </c>
    </row>
    <row r="23" spans="1:4" x14ac:dyDescent="0.25">
      <c r="A23" s="5"/>
      <c r="B23" s="6">
        <v>0.08</v>
      </c>
      <c r="C23" s="5">
        <v>519</v>
      </c>
      <c r="D23" s="5">
        <f t="shared" si="2"/>
        <v>41.52</v>
      </c>
    </row>
    <row r="24" spans="1:4" x14ac:dyDescent="0.25">
      <c r="A24" s="5"/>
      <c r="B24" s="6">
        <v>0.1</v>
      </c>
      <c r="C24" s="5">
        <v>122</v>
      </c>
      <c r="D24" s="5">
        <f t="shared" si="2"/>
        <v>12.200000000000001</v>
      </c>
    </row>
    <row r="25" spans="1:4" x14ac:dyDescent="0.25">
      <c r="A25" s="5"/>
      <c r="B25" s="5">
        <v>0.159</v>
      </c>
      <c r="C25" s="5">
        <v>153</v>
      </c>
      <c r="D25" s="5">
        <f t="shared" si="2"/>
        <v>24.327000000000002</v>
      </c>
    </row>
    <row r="26" spans="1:4" x14ac:dyDescent="0.25">
      <c r="A26" s="5"/>
      <c r="B26" s="5"/>
      <c r="C26" s="5"/>
      <c r="D26" s="5"/>
    </row>
    <row r="27" spans="1:4" ht="66" customHeight="1" x14ac:dyDescent="0.25">
      <c r="A27" s="1" t="s">
        <v>12</v>
      </c>
      <c r="B27" s="5"/>
      <c r="C27" s="5">
        <v>125</v>
      </c>
      <c r="D27" s="5">
        <f>D28</f>
        <v>9.5</v>
      </c>
    </row>
    <row r="28" spans="1:4" x14ac:dyDescent="0.25">
      <c r="A28" s="5" t="s">
        <v>2</v>
      </c>
      <c r="B28" s="5">
        <v>7.5999999999999998E-2</v>
      </c>
      <c r="C28" s="5">
        <v>125</v>
      </c>
      <c r="D28" s="5">
        <f t="shared" ref="D28" si="3">B28*C28</f>
        <v>9.5</v>
      </c>
    </row>
    <row r="29" spans="1:4" x14ac:dyDescent="0.25">
      <c r="A29" s="5"/>
      <c r="B29" s="5"/>
      <c r="C29" s="5"/>
      <c r="D29" s="5"/>
    </row>
    <row r="30" spans="1:4" ht="63" x14ac:dyDescent="0.25">
      <c r="A30" s="1" t="s">
        <v>13</v>
      </c>
      <c r="B30" s="5"/>
      <c r="C30" s="5">
        <f>SUM(C31:C38)</f>
        <v>3400</v>
      </c>
      <c r="D30" s="5">
        <f>SUM(D31:D38)</f>
        <v>343.23200000000003</v>
      </c>
    </row>
    <row r="31" spans="1:4" x14ac:dyDescent="0.25">
      <c r="A31" s="5" t="s">
        <v>2</v>
      </c>
      <c r="B31" s="6">
        <v>0.04</v>
      </c>
      <c r="C31" s="5">
        <v>85</v>
      </c>
      <c r="D31" s="5">
        <f>B31*C31</f>
        <v>3.4</v>
      </c>
    </row>
    <row r="32" spans="1:4" x14ac:dyDescent="0.25">
      <c r="A32" s="5"/>
      <c r="B32" s="6">
        <v>0.05</v>
      </c>
      <c r="C32" s="5">
        <v>772</v>
      </c>
      <c r="D32" s="5">
        <f t="shared" ref="D32:D38" si="4">B32*C32</f>
        <v>38.6</v>
      </c>
    </row>
    <row r="33" spans="1:4" x14ac:dyDescent="0.25">
      <c r="A33" s="5"/>
      <c r="B33" s="5">
        <v>5.7000000000000002E-2</v>
      </c>
      <c r="C33" s="5">
        <v>136</v>
      </c>
      <c r="D33" s="5">
        <f t="shared" si="4"/>
        <v>7.7520000000000007</v>
      </c>
    </row>
    <row r="34" spans="1:4" x14ac:dyDescent="0.25">
      <c r="A34" s="5"/>
      <c r="B34" s="5">
        <v>7.5999999999999998E-2</v>
      </c>
      <c r="C34" s="5">
        <v>460</v>
      </c>
      <c r="D34" s="5">
        <f t="shared" si="4"/>
        <v>34.96</v>
      </c>
    </row>
    <row r="35" spans="1:4" x14ac:dyDescent="0.25">
      <c r="A35" s="5"/>
      <c r="B35" s="6">
        <v>0.08</v>
      </c>
      <c r="C35" s="5">
        <v>27</v>
      </c>
      <c r="D35" s="5">
        <f t="shared" si="4"/>
        <v>2.16</v>
      </c>
    </row>
    <row r="36" spans="1:4" x14ac:dyDescent="0.25">
      <c r="A36" s="5"/>
      <c r="B36" s="6">
        <v>0.1</v>
      </c>
      <c r="C36" s="5">
        <v>600</v>
      </c>
      <c r="D36" s="5">
        <f t="shared" si="4"/>
        <v>60</v>
      </c>
    </row>
    <row r="37" spans="1:4" x14ac:dyDescent="0.25">
      <c r="A37" s="5"/>
      <c r="B37" s="5">
        <v>0.13300000000000001</v>
      </c>
      <c r="C37" s="5">
        <v>520</v>
      </c>
      <c r="D37" s="5">
        <f t="shared" si="4"/>
        <v>69.16</v>
      </c>
    </row>
    <row r="38" spans="1:4" x14ac:dyDescent="0.25">
      <c r="A38" s="5"/>
      <c r="B38" s="5">
        <v>0.159</v>
      </c>
      <c r="C38" s="5">
        <v>800</v>
      </c>
      <c r="D38" s="5">
        <f t="shared" si="4"/>
        <v>127.2</v>
      </c>
    </row>
    <row r="39" spans="1:4" ht="63" x14ac:dyDescent="0.25">
      <c r="A39" s="1" t="s">
        <v>14</v>
      </c>
      <c r="B39" s="5"/>
      <c r="C39" s="5">
        <f>SUM(C40:C47)</f>
        <v>5711</v>
      </c>
      <c r="D39" s="5">
        <f>SUM(D40:D47)</f>
        <v>572.38400000000013</v>
      </c>
    </row>
    <row r="40" spans="1:4" x14ac:dyDescent="0.25">
      <c r="A40" s="5" t="s">
        <v>2</v>
      </c>
      <c r="B40" s="6">
        <v>0.04</v>
      </c>
      <c r="C40" s="5">
        <v>137</v>
      </c>
      <c r="D40" s="5">
        <f>B40*C40</f>
        <v>5.48</v>
      </c>
    </row>
    <row r="41" spans="1:4" x14ac:dyDescent="0.25">
      <c r="A41" s="5"/>
      <c r="B41" s="6">
        <v>0.05</v>
      </c>
      <c r="C41" s="5">
        <v>1245</v>
      </c>
      <c r="D41" s="5">
        <f t="shared" ref="D41:D47" si="5">B41*C41</f>
        <v>62.25</v>
      </c>
    </row>
    <row r="42" spans="1:4" x14ac:dyDescent="0.25">
      <c r="A42" s="5"/>
      <c r="B42" s="5">
        <v>5.7000000000000002E-2</v>
      </c>
      <c r="C42" s="5">
        <v>220</v>
      </c>
      <c r="D42" s="5">
        <f t="shared" si="5"/>
        <v>12.540000000000001</v>
      </c>
    </row>
    <row r="43" spans="1:4" x14ac:dyDescent="0.25">
      <c r="A43" s="5"/>
      <c r="B43" s="5">
        <v>7.5999999999999998E-2</v>
      </c>
      <c r="C43" s="5">
        <v>740</v>
      </c>
      <c r="D43" s="5">
        <f t="shared" si="5"/>
        <v>56.24</v>
      </c>
    </row>
    <row r="44" spans="1:4" x14ac:dyDescent="0.25">
      <c r="A44" s="5"/>
      <c r="B44" s="6">
        <v>0.08</v>
      </c>
      <c r="C44" s="5">
        <v>44</v>
      </c>
      <c r="D44" s="5">
        <f t="shared" si="5"/>
        <v>3.52</v>
      </c>
    </row>
    <row r="45" spans="1:4" x14ac:dyDescent="0.25">
      <c r="A45" s="5"/>
      <c r="B45" s="6">
        <v>0.1</v>
      </c>
      <c r="C45" s="5">
        <v>1269</v>
      </c>
      <c r="D45" s="5">
        <f t="shared" si="5"/>
        <v>126.9</v>
      </c>
    </row>
    <row r="46" spans="1:4" x14ac:dyDescent="0.25">
      <c r="A46" s="5"/>
      <c r="B46" s="5">
        <v>0.13300000000000001</v>
      </c>
      <c r="C46" s="5">
        <v>825</v>
      </c>
      <c r="D46" s="5">
        <f t="shared" si="5"/>
        <v>109.72500000000001</v>
      </c>
    </row>
    <row r="47" spans="1:4" x14ac:dyDescent="0.25">
      <c r="A47" s="5"/>
      <c r="B47" s="5">
        <v>0.159</v>
      </c>
      <c r="C47" s="5">
        <v>1231</v>
      </c>
      <c r="D47" s="5">
        <f t="shared" si="5"/>
        <v>195.72900000000001</v>
      </c>
    </row>
    <row r="48" spans="1:4" ht="60" x14ac:dyDescent="0.25">
      <c r="A48" s="7" t="s">
        <v>26</v>
      </c>
      <c r="B48" s="5"/>
      <c r="C48" s="5">
        <f>C8+C13+C18+C28+C30+C39</f>
        <v>12111</v>
      </c>
      <c r="D48" s="5">
        <f>D8+D13+D18+D28+D30+D39</f>
        <v>1169.1930000000002</v>
      </c>
    </row>
    <row r="49" spans="1:4" x14ac:dyDescent="0.25">
      <c r="A49" s="8"/>
      <c r="B49" s="8"/>
      <c r="C49" s="8"/>
      <c r="D49" s="8"/>
    </row>
    <row r="50" spans="1:4" x14ac:dyDescent="0.25">
      <c r="A50" s="8"/>
      <c r="B50" s="8"/>
      <c r="C50" s="8"/>
      <c r="D50" s="8"/>
    </row>
    <row r="51" spans="1:4" x14ac:dyDescent="0.25">
      <c r="A51" s="8"/>
      <c r="B51" s="8"/>
      <c r="C51" s="8"/>
      <c r="D51" s="8"/>
    </row>
    <row r="52" spans="1:4" x14ac:dyDescent="0.25">
      <c r="A52" s="8" t="s">
        <v>6</v>
      </c>
      <c r="B52" s="8"/>
      <c r="C52" s="8" t="s">
        <v>7</v>
      </c>
      <c r="D52" s="8"/>
    </row>
    <row r="53" spans="1:4" x14ac:dyDescent="0.25">
      <c r="A53" s="8"/>
      <c r="B53" s="8"/>
      <c r="C53" s="8"/>
      <c r="D53" s="8"/>
    </row>
    <row r="54" spans="1:4" x14ac:dyDescent="0.25">
      <c r="A54" s="8" t="s">
        <v>8</v>
      </c>
      <c r="B54" s="8"/>
      <c r="C54" s="8"/>
      <c r="D54" s="8"/>
    </row>
    <row r="55" spans="1:4" x14ac:dyDescent="0.25">
      <c r="A55" s="2"/>
      <c r="B55" s="2"/>
      <c r="C55" s="2"/>
      <c r="D55" s="2"/>
    </row>
  </sheetData>
  <mergeCells count="2">
    <mergeCell ref="A3:D3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opLeftCell="A33" workbookViewId="0">
      <selection activeCell="B29" sqref="B29"/>
    </sheetView>
  </sheetViews>
  <sheetFormatPr defaultRowHeight="15" x14ac:dyDescent="0.25"/>
  <cols>
    <col min="1" max="1" width="35.140625" customWidth="1"/>
    <col min="2" max="2" width="16.85546875" customWidth="1"/>
    <col min="3" max="3" width="14.28515625" customWidth="1"/>
    <col min="4" max="4" width="17.7109375" customWidth="1"/>
  </cols>
  <sheetData>
    <row r="2" spans="1:4" x14ac:dyDescent="0.25">
      <c r="A2" s="2"/>
      <c r="B2" s="2"/>
      <c r="C2" s="2"/>
      <c r="D2" s="2"/>
    </row>
    <row r="3" spans="1:4" x14ac:dyDescent="0.25">
      <c r="A3" s="9" t="s">
        <v>4</v>
      </c>
      <c r="B3" s="9"/>
      <c r="C3" s="9"/>
      <c r="D3" s="9"/>
    </row>
    <row r="4" spans="1:4" x14ac:dyDescent="0.25">
      <c r="A4" s="2"/>
      <c r="B4" s="2"/>
      <c r="C4" s="2"/>
      <c r="D4" s="2"/>
    </row>
    <row r="5" spans="1:4" x14ac:dyDescent="0.25">
      <c r="A5" s="9" t="s">
        <v>5</v>
      </c>
      <c r="B5" s="9"/>
      <c r="C5" s="9"/>
      <c r="D5" s="9"/>
    </row>
    <row r="6" spans="1:4" x14ac:dyDescent="0.25">
      <c r="A6" s="2"/>
      <c r="B6" s="2"/>
      <c r="C6" s="2"/>
      <c r="D6" s="2"/>
    </row>
    <row r="7" spans="1:4" ht="60" x14ac:dyDescent="0.25">
      <c r="A7" s="3" t="s">
        <v>0</v>
      </c>
      <c r="B7" s="4" t="s">
        <v>15</v>
      </c>
      <c r="C7" s="4" t="s">
        <v>10</v>
      </c>
      <c r="D7" s="4" t="s">
        <v>1</v>
      </c>
    </row>
    <row r="8" spans="1:4" ht="81" customHeight="1" x14ac:dyDescent="0.25">
      <c r="A8" s="1" t="s">
        <v>18</v>
      </c>
      <c r="B8" s="5"/>
      <c r="C8" s="5">
        <f>SUM(C9:C12)</f>
        <v>920</v>
      </c>
      <c r="D8" s="5">
        <f>SUM(D9:D12)</f>
        <v>88.286000000000001</v>
      </c>
    </row>
    <row r="9" spans="1:4" x14ac:dyDescent="0.25">
      <c r="A9" s="5" t="s">
        <v>2</v>
      </c>
      <c r="B9" s="6">
        <v>5.7000000000000002E-2</v>
      </c>
      <c r="C9" s="5">
        <v>78</v>
      </c>
      <c r="D9" s="5">
        <f>B9*C9</f>
        <v>4.4459999999999997</v>
      </c>
    </row>
    <row r="10" spans="1:4" x14ac:dyDescent="0.25">
      <c r="A10" s="5"/>
      <c r="B10" s="6">
        <v>0.08</v>
      </c>
      <c r="C10" s="5">
        <v>313</v>
      </c>
      <c r="D10" s="5">
        <f t="shared" ref="D10:D12" si="0">B10*C10</f>
        <v>25.04</v>
      </c>
    </row>
    <row r="11" spans="1:4" x14ac:dyDescent="0.25">
      <c r="A11" s="5"/>
      <c r="B11" s="6">
        <v>0.1</v>
      </c>
      <c r="C11" s="5">
        <v>411</v>
      </c>
      <c r="D11" s="5">
        <f t="shared" si="0"/>
        <v>41.1</v>
      </c>
    </row>
    <row r="12" spans="1:4" x14ac:dyDescent="0.25">
      <c r="A12" s="5"/>
      <c r="B12" s="6">
        <v>0.15</v>
      </c>
      <c r="C12" s="5">
        <v>118</v>
      </c>
      <c r="D12" s="5">
        <f t="shared" si="0"/>
        <v>17.7</v>
      </c>
    </row>
    <row r="13" spans="1:4" ht="63" x14ac:dyDescent="0.25">
      <c r="A13" s="1" t="s">
        <v>19</v>
      </c>
      <c r="B13" s="5"/>
      <c r="C13" s="5">
        <f>SUM(C14:C17)</f>
        <v>255</v>
      </c>
      <c r="D13" s="5">
        <f>SUM(D14:D17)</f>
        <v>24.414000000000001</v>
      </c>
    </row>
    <row r="14" spans="1:4" x14ac:dyDescent="0.25">
      <c r="A14" s="5" t="s">
        <v>3</v>
      </c>
      <c r="B14" s="6">
        <v>5.7000000000000002E-2</v>
      </c>
      <c r="C14" s="5">
        <v>22</v>
      </c>
      <c r="D14" s="5">
        <f>B14*C14</f>
        <v>1.254</v>
      </c>
    </row>
    <row r="15" spans="1:4" ht="15.75" x14ac:dyDescent="0.25">
      <c r="A15" s="1"/>
      <c r="B15" s="6">
        <v>0.08</v>
      </c>
      <c r="C15" s="5">
        <v>87</v>
      </c>
      <c r="D15" s="5">
        <f t="shared" ref="D15:D17" si="1">B15*C15</f>
        <v>6.96</v>
      </c>
    </row>
    <row r="16" spans="1:4" x14ac:dyDescent="0.25">
      <c r="A16" s="5"/>
      <c r="B16" s="6">
        <v>0.1</v>
      </c>
      <c r="C16" s="5">
        <v>114</v>
      </c>
      <c r="D16" s="5">
        <f t="shared" si="1"/>
        <v>11.4</v>
      </c>
    </row>
    <row r="17" spans="1:4" x14ac:dyDescent="0.25">
      <c r="A17" s="5"/>
      <c r="B17" s="6">
        <v>0.15</v>
      </c>
      <c r="C17" s="5">
        <v>32</v>
      </c>
      <c r="D17" s="5">
        <f t="shared" si="1"/>
        <v>4.8</v>
      </c>
    </row>
    <row r="18" spans="1:4" ht="75" customHeight="1" x14ac:dyDescent="0.25">
      <c r="A18" s="1" t="s">
        <v>20</v>
      </c>
      <c r="B18" s="5"/>
      <c r="C18" s="5">
        <f>SUM(C19:C25)</f>
        <v>1700</v>
      </c>
      <c r="D18" s="5">
        <f>SUM(D19:D25)</f>
        <v>131.37700000000001</v>
      </c>
    </row>
    <row r="19" spans="1:4" x14ac:dyDescent="0.25">
      <c r="A19" s="5" t="s">
        <v>2</v>
      </c>
      <c r="B19" s="5">
        <v>3.2000000000000001E-2</v>
      </c>
      <c r="C19" s="5">
        <v>220</v>
      </c>
      <c r="D19" s="5">
        <f>B19*C19</f>
        <v>7.04</v>
      </c>
    </row>
    <row r="20" spans="1:4" x14ac:dyDescent="0.25">
      <c r="A20" s="5"/>
      <c r="B20" s="6">
        <v>0.04</v>
      </c>
      <c r="C20" s="5">
        <v>60</v>
      </c>
      <c r="D20" s="5">
        <f t="shared" ref="D20:D25" si="2">B20*C20</f>
        <v>2.4</v>
      </c>
    </row>
    <row r="21" spans="1:4" x14ac:dyDescent="0.25">
      <c r="A21" s="5"/>
      <c r="B21" s="5">
        <v>5.7000000000000002E-2</v>
      </c>
      <c r="C21" s="5">
        <v>194</v>
      </c>
      <c r="D21" s="5">
        <f t="shared" si="2"/>
        <v>11.058</v>
      </c>
    </row>
    <row r="22" spans="1:4" x14ac:dyDescent="0.25">
      <c r="A22" s="5"/>
      <c r="B22" s="5">
        <v>7.5999999999999998E-2</v>
      </c>
      <c r="C22" s="5">
        <v>432</v>
      </c>
      <c r="D22" s="5">
        <f t="shared" si="2"/>
        <v>32.832000000000001</v>
      </c>
    </row>
    <row r="23" spans="1:4" x14ac:dyDescent="0.25">
      <c r="A23" s="5"/>
      <c r="B23" s="6">
        <v>0.08</v>
      </c>
      <c r="C23" s="5">
        <v>519</v>
      </c>
      <c r="D23" s="5">
        <f t="shared" si="2"/>
        <v>41.52</v>
      </c>
    </row>
    <row r="24" spans="1:4" x14ac:dyDescent="0.25">
      <c r="A24" s="5"/>
      <c r="B24" s="6">
        <v>0.1</v>
      </c>
      <c r="C24" s="5">
        <v>122</v>
      </c>
      <c r="D24" s="5">
        <f t="shared" si="2"/>
        <v>12.200000000000001</v>
      </c>
    </row>
    <row r="25" spans="1:4" x14ac:dyDescent="0.25">
      <c r="A25" s="5"/>
      <c r="B25" s="5">
        <v>0.159</v>
      </c>
      <c r="C25" s="5">
        <v>153</v>
      </c>
      <c r="D25" s="5">
        <f t="shared" si="2"/>
        <v>24.327000000000002</v>
      </c>
    </row>
    <row r="26" spans="1:4" ht="75" customHeight="1" x14ac:dyDescent="0.25">
      <c r="A26" s="1" t="s">
        <v>24</v>
      </c>
      <c r="B26" s="5"/>
      <c r="C26" s="5">
        <v>157</v>
      </c>
      <c r="D26" s="5">
        <f>D27</f>
        <v>8.9489999999999998</v>
      </c>
    </row>
    <row r="27" spans="1:4" x14ac:dyDescent="0.25">
      <c r="A27" s="5" t="s">
        <v>2</v>
      </c>
      <c r="B27" s="5">
        <v>5.7000000000000002E-2</v>
      </c>
      <c r="C27" s="5">
        <v>157</v>
      </c>
      <c r="D27" s="5">
        <f t="shared" ref="D27" si="3">B27*C27</f>
        <v>8.9489999999999998</v>
      </c>
    </row>
    <row r="28" spans="1:4" x14ac:dyDescent="0.25">
      <c r="A28" s="5"/>
      <c r="B28" s="5"/>
      <c r="C28" s="5"/>
      <c r="D28" s="5"/>
    </row>
    <row r="29" spans="1:4" ht="76.5" customHeight="1" x14ac:dyDescent="0.25">
      <c r="A29" s="1" t="s">
        <v>25</v>
      </c>
      <c r="B29" s="5"/>
      <c r="C29" s="5">
        <v>87</v>
      </c>
      <c r="D29" s="5">
        <f>D30</f>
        <v>4.9590000000000005</v>
      </c>
    </row>
    <row r="30" spans="1:4" x14ac:dyDescent="0.25">
      <c r="A30" s="5" t="s">
        <v>2</v>
      </c>
      <c r="B30" s="5">
        <v>5.7000000000000002E-2</v>
      </c>
      <c r="C30" s="5">
        <v>87</v>
      </c>
      <c r="D30" s="5">
        <f t="shared" ref="D30" si="4">B30*C30</f>
        <v>4.9590000000000005</v>
      </c>
    </row>
    <row r="31" spans="1:4" x14ac:dyDescent="0.25">
      <c r="A31" s="5"/>
      <c r="B31" s="5"/>
      <c r="C31" s="5"/>
      <c r="D31" s="5"/>
    </row>
    <row r="32" spans="1:4" ht="58.5" customHeight="1" x14ac:dyDescent="0.25">
      <c r="A32" s="1" t="s">
        <v>21</v>
      </c>
      <c r="B32" s="5"/>
      <c r="C32" s="5">
        <v>125</v>
      </c>
      <c r="D32" s="5">
        <f>D33</f>
        <v>9.5</v>
      </c>
    </row>
    <row r="33" spans="1:4" x14ac:dyDescent="0.25">
      <c r="A33" s="5" t="s">
        <v>2</v>
      </c>
      <c r="B33" s="5">
        <v>7.5999999999999998E-2</v>
      </c>
      <c r="C33" s="5">
        <v>125</v>
      </c>
      <c r="D33" s="5">
        <f t="shared" ref="D33" si="5">B33*C33</f>
        <v>9.5</v>
      </c>
    </row>
    <row r="34" spans="1:4" x14ac:dyDescent="0.25">
      <c r="A34" s="5"/>
      <c r="B34" s="5"/>
      <c r="C34" s="5"/>
      <c r="D34" s="5"/>
    </row>
    <row r="35" spans="1:4" ht="47.25" x14ac:dyDescent="0.25">
      <c r="A35" s="1" t="s">
        <v>22</v>
      </c>
      <c r="B35" s="5"/>
      <c r="C35" s="5">
        <f>SUM(C36:C43)</f>
        <v>3400</v>
      </c>
      <c r="D35" s="5">
        <f>SUM(D36:D43)</f>
        <v>343.23200000000003</v>
      </c>
    </row>
    <row r="36" spans="1:4" x14ac:dyDescent="0.25">
      <c r="A36" s="5" t="s">
        <v>2</v>
      </c>
      <c r="B36" s="6">
        <v>0.04</v>
      </c>
      <c r="C36" s="5">
        <v>85</v>
      </c>
      <c r="D36" s="5">
        <f>B36*C36</f>
        <v>3.4</v>
      </c>
    </row>
    <row r="37" spans="1:4" x14ac:dyDescent="0.25">
      <c r="A37" s="5"/>
      <c r="B37" s="6">
        <v>0.05</v>
      </c>
      <c r="C37" s="5">
        <v>772</v>
      </c>
      <c r="D37" s="5">
        <f t="shared" ref="D37:D43" si="6">B37*C37</f>
        <v>38.6</v>
      </c>
    </row>
    <row r="38" spans="1:4" x14ac:dyDescent="0.25">
      <c r="A38" s="5"/>
      <c r="B38" s="5">
        <v>5.7000000000000002E-2</v>
      </c>
      <c r="C38" s="5">
        <v>136</v>
      </c>
      <c r="D38" s="5">
        <f t="shared" si="6"/>
        <v>7.7520000000000007</v>
      </c>
    </row>
    <row r="39" spans="1:4" x14ac:dyDescent="0.25">
      <c r="A39" s="5"/>
      <c r="B39" s="5">
        <v>7.5999999999999998E-2</v>
      </c>
      <c r="C39" s="5">
        <v>460</v>
      </c>
      <c r="D39" s="5">
        <f t="shared" si="6"/>
        <v>34.96</v>
      </c>
    </row>
    <row r="40" spans="1:4" x14ac:dyDescent="0.25">
      <c r="A40" s="5"/>
      <c r="B40" s="6">
        <v>0.08</v>
      </c>
      <c r="C40" s="5">
        <v>27</v>
      </c>
      <c r="D40" s="5">
        <f t="shared" si="6"/>
        <v>2.16</v>
      </c>
    </row>
    <row r="41" spans="1:4" x14ac:dyDescent="0.25">
      <c r="A41" s="5"/>
      <c r="B41" s="6">
        <v>0.1</v>
      </c>
      <c r="C41" s="5">
        <v>600</v>
      </c>
      <c r="D41" s="5">
        <f t="shared" si="6"/>
        <v>60</v>
      </c>
    </row>
    <row r="42" spans="1:4" x14ac:dyDescent="0.25">
      <c r="A42" s="5"/>
      <c r="B42" s="5">
        <v>0.13300000000000001</v>
      </c>
      <c r="C42" s="5">
        <v>520</v>
      </c>
      <c r="D42" s="5">
        <f t="shared" si="6"/>
        <v>69.16</v>
      </c>
    </row>
    <row r="43" spans="1:4" x14ac:dyDescent="0.25">
      <c r="A43" s="5"/>
      <c r="B43" s="5">
        <v>0.159</v>
      </c>
      <c r="C43" s="5">
        <v>800</v>
      </c>
      <c r="D43" s="5">
        <f t="shared" si="6"/>
        <v>127.2</v>
      </c>
    </row>
    <row r="44" spans="1:4" ht="47.25" x14ac:dyDescent="0.25">
      <c r="A44" s="1" t="s">
        <v>23</v>
      </c>
      <c r="B44" s="5"/>
      <c r="C44" s="5">
        <f>SUM(C45:C52)</f>
        <v>5711</v>
      </c>
      <c r="D44" s="5">
        <f>SUM(D45:D52)</f>
        <v>572.38400000000013</v>
      </c>
    </row>
    <row r="45" spans="1:4" x14ac:dyDescent="0.25">
      <c r="A45" s="5" t="s">
        <v>2</v>
      </c>
      <c r="B45" s="6">
        <v>0.04</v>
      </c>
      <c r="C45" s="5">
        <v>137</v>
      </c>
      <c r="D45" s="5">
        <f>B45*C45</f>
        <v>5.48</v>
      </c>
    </row>
    <row r="46" spans="1:4" x14ac:dyDescent="0.25">
      <c r="A46" s="5"/>
      <c r="B46" s="6">
        <v>0.05</v>
      </c>
      <c r="C46" s="5">
        <v>1245</v>
      </c>
      <c r="D46" s="5">
        <f t="shared" ref="D46:D52" si="7">B46*C46</f>
        <v>62.25</v>
      </c>
    </row>
    <row r="47" spans="1:4" x14ac:dyDescent="0.25">
      <c r="A47" s="5"/>
      <c r="B47" s="5">
        <v>5.7000000000000002E-2</v>
      </c>
      <c r="C47" s="5">
        <v>220</v>
      </c>
      <c r="D47" s="5">
        <f t="shared" si="7"/>
        <v>12.540000000000001</v>
      </c>
    </row>
    <row r="48" spans="1:4" x14ac:dyDescent="0.25">
      <c r="A48" s="5"/>
      <c r="B48" s="5">
        <v>7.5999999999999998E-2</v>
      </c>
      <c r="C48" s="5">
        <v>740</v>
      </c>
      <c r="D48" s="5">
        <f t="shared" si="7"/>
        <v>56.24</v>
      </c>
    </row>
    <row r="49" spans="1:4" x14ac:dyDescent="0.25">
      <c r="A49" s="5"/>
      <c r="B49" s="6">
        <v>0.08</v>
      </c>
      <c r="C49" s="5">
        <v>44</v>
      </c>
      <c r="D49" s="5">
        <f t="shared" si="7"/>
        <v>3.52</v>
      </c>
    </row>
    <row r="50" spans="1:4" x14ac:dyDescent="0.25">
      <c r="A50" s="5"/>
      <c r="B50" s="6">
        <v>0.1</v>
      </c>
      <c r="C50" s="5">
        <v>1269</v>
      </c>
      <c r="D50" s="5">
        <f t="shared" si="7"/>
        <v>126.9</v>
      </c>
    </row>
    <row r="51" spans="1:4" x14ac:dyDescent="0.25">
      <c r="A51" s="5"/>
      <c r="B51" s="5">
        <v>0.13300000000000001</v>
      </c>
      <c r="C51" s="5">
        <v>825</v>
      </c>
      <c r="D51" s="5">
        <f t="shared" si="7"/>
        <v>109.72500000000001</v>
      </c>
    </row>
    <row r="52" spans="1:4" x14ac:dyDescent="0.25">
      <c r="A52" s="5"/>
      <c r="B52" s="5">
        <v>0.159</v>
      </c>
      <c r="C52" s="5">
        <v>1231</v>
      </c>
      <c r="D52" s="5">
        <f t="shared" si="7"/>
        <v>195.72900000000001</v>
      </c>
    </row>
    <row r="53" spans="1:4" ht="45" x14ac:dyDescent="0.25">
      <c r="A53" s="7" t="s">
        <v>9</v>
      </c>
      <c r="B53" s="5"/>
      <c r="C53" s="5">
        <f>C8+C13+C18+C27+C30+C33+C35+C44</f>
        <v>12355</v>
      </c>
      <c r="D53" s="5">
        <f>D8+D13+D18+D26+D29+D32+D35+D44</f>
        <v>1183.1010000000001</v>
      </c>
    </row>
    <row r="54" spans="1:4" x14ac:dyDescent="0.25">
      <c r="A54" s="8"/>
      <c r="B54" s="8"/>
      <c r="C54" s="8"/>
      <c r="D54" s="8"/>
    </row>
    <row r="55" spans="1:4" x14ac:dyDescent="0.25">
      <c r="A55" s="8"/>
      <c r="B55" s="8"/>
      <c r="C55" s="8"/>
      <c r="D55" s="8"/>
    </row>
    <row r="56" spans="1:4" x14ac:dyDescent="0.25">
      <c r="A56" s="8"/>
      <c r="B56" s="8"/>
      <c r="C56" s="8"/>
      <c r="D56" s="8"/>
    </row>
    <row r="57" spans="1:4" x14ac:dyDescent="0.25">
      <c r="A57" s="8" t="s">
        <v>6</v>
      </c>
      <c r="B57" s="8"/>
      <c r="C57" s="8" t="s">
        <v>7</v>
      </c>
      <c r="D57" s="8"/>
    </row>
    <row r="58" spans="1:4" x14ac:dyDescent="0.25">
      <c r="A58" s="8"/>
      <c r="B58" s="8"/>
      <c r="C58" s="8"/>
      <c r="D58" s="8"/>
    </row>
    <row r="59" spans="1:4" x14ac:dyDescent="0.25">
      <c r="A59" s="8" t="s">
        <v>8</v>
      </c>
      <c r="B59" s="8"/>
      <c r="C59" s="8"/>
      <c r="D59" s="8"/>
    </row>
    <row r="60" spans="1:4" x14ac:dyDescent="0.25">
      <c r="A60" s="2"/>
      <c r="B60" s="2"/>
      <c r="C60" s="2"/>
      <c r="D60" s="2"/>
    </row>
  </sheetData>
  <mergeCells count="2"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2020-02-12T08:16:43Z</dcterms:modified>
</cp:coreProperties>
</file>